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Sheet1" sheetId="1" r:id="rId1"/>
  </sheets>
  <definedNames>
    <definedName name="Excel_BuiltIn__FilterDatabase" localSheetId="0">'Sheet1'!$A$1:$K$36</definedName>
    <definedName name="備註" localSheetId="0">'Sheet1'!$A$47</definedName>
  </definedNames>
  <calcPr fullCalcOnLoad="1"/>
</workbook>
</file>

<file path=xl/sharedStrings.xml><?xml version="1.0" encoding="utf-8"?>
<sst xmlns="http://schemas.openxmlformats.org/spreadsheetml/2006/main" count="93" uniqueCount="90">
  <si>
    <t>現炒魚酥專賣店訂購單</t>
  </si>
  <si>
    <t>編號</t>
  </si>
  <si>
    <t>品名(食品類)</t>
  </si>
  <si>
    <t>售價</t>
  </si>
  <si>
    <t>數量</t>
  </si>
  <si>
    <t>小計</t>
  </si>
  <si>
    <t xml:space="preserve"> 品名(食品類)</t>
  </si>
  <si>
    <t xml:space="preserve"> 數量</t>
  </si>
  <si>
    <t>旗魚角</t>
  </si>
  <si>
    <t>XO干貝醬450g</t>
  </si>
  <si>
    <t>辣椒切片</t>
  </si>
  <si>
    <t>旗魚脯</t>
  </si>
  <si>
    <t xml:space="preserve">健骨頭   </t>
  </si>
  <si>
    <t>旗魚酥</t>
  </si>
  <si>
    <t>海苔切片</t>
  </si>
  <si>
    <t>狗母脯(300g)</t>
  </si>
  <si>
    <t>紫菜酥</t>
  </si>
  <si>
    <t xml:space="preserve">昆布 </t>
  </si>
  <si>
    <t>芝麻櫻花蝦</t>
  </si>
  <si>
    <t xml:space="preserve">小卷燒 </t>
  </si>
  <si>
    <t>香蔥櫻花蝦</t>
  </si>
  <si>
    <t>海苔櫻花蝦</t>
  </si>
  <si>
    <t xml:space="preserve">杏仁櫻花蝦 </t>
  </si>
  <si>
    <r>
      <rPr>
        <sz val="10"/>
        <rFont val="新細明體"/>
        <family val="1"/>
      </rPr>
      <t>小琉球麻花捲</t>
    </r>
    <r>
      <rPr>
        <sz val="10"/>
        <color indexed="53"/>
        <rFont val="新細明體"/>
        <family val="1"/>
      </rPr>
      <t>原</t>
    </r>
  </si>
  <si>
    <t>杏仁丁香櫻花蝦</t>
  </si>
  <si>
    <t>黑糖口味</t>
  </si>
  <si>
    <t xml:space="preserve">東港蝦 </t>
  </si>
  <si>
    <t>海苔口味</t>
  </si>
  <si>
    <t xml:space="preserve">芝麻龍骨 </t>
  </si>
  <si>
    <t>芝麻口味</t>
  </si>
  <si>
    <t xml:space="preserve">原味龍骨  </t>
  </si>
  <si>
    <t>煉乳口味</t>
  </si>
  <si>
    <t xml:space="preserve">鮚魚  </t>
  </si>
  <si>
    <t>蕎麥口味</t>
  </si>
  <si>
    <t>原味梅魚</t>
  </si>
  <si>
    <t xml:space="preserve">大卷片   </t>
  </si>
  <si>
    <t>*47</t>
  </si>
  <si>
    <t>小卷片</t>
  </si>
  <si>
    <t>*48</t>
  </si>
  <si>
    <t xml:space="preserve">小卷絲   </t>
  </si>
  <si>
    <t>*49</t>
  </si>
  <si>
    <t>香蔥螃蟹</t>
  </si>
  <si>
    <t>*50</t>
  </si>
  <si>
    <t>鮪魚條</t>
  </si>
  <si>
    <t>*51</t>
  </si>
  <si>
    <t>黑芝麻鱈絲</t>
  </si>
  <si>
    <t>*52</t>
  </si>
  <si>
    <t>芥茉鱈絲</t>
  </si>
  <si>
    <t>*53</t>
  </si>
  <si>
    <t xml:space="preserve">鮪魚角 </t>
  </si>
  <si>
    <t>*54</t>
  </si>
  <si>
    <t>杏仁丁香</t>
  </si>
  <si>
    <t>*55</t>
  </si>
  <si>
    <t>沙腸魚片</t>
  </si>
  <si>
    <t>*56</t>
  </si>
  <si>
    <t xml:space="preserve">原味魷魚絲 </t>
  </si>
  <si>
    <t>*57</t>
  </si>
  <si>
    <t xml:space="preserve">碳烤魷魚絲 </t>
  </si>
  <si>
    <t>*58</t>
  </si>
  <si>
    <t>碳烤魷魚片</t>
  </si>
  <si>
    <t>合      計    :</t>
  </si>
  <si>
    <t>運      費    :</t>
  </si>
  <si>
    <t>付款方式:</t>
  </si>
  <si>
    <t>總      計    :</t>
  </si>
  <si>
    <t>訂購日期:</t>
  </si>
  <si>
    <t>(請填西元年/月/日)</t>
  </si>
  <si>
    <t>姓        名:</t>
  </si>
  <si>
    <t>電話:</t>
  </si>
  <si>
    <t>聯絡地址:</t>
  </si>
  <si>
    <t>希望送達時間:</t>
  </si>
  <si>
    <t>銀行付款帳號:</t>
  </si>
  <si>
    <t xml:space="preserve">彰化銀行009東港分行   帳號:83175130660600   戶名:劉文通 </t>
  </si>
  <si>
    <t>與我聯絡:</t>
  </si>
  <si>
    <t>手機:0955817978 ...傳真:08-8338082</t>
  </si>
  <si>
    <r>
      <rPr>
        <b/>
        <sz val="10"/>
        <color indexed="10"/>
        <rFont val="新細明體"/>
        <family val="1"/>
      </rPr>
      <t>備註一:</t>
    </r>
    <r>
      <rPr>
        <b/>
        <sz val="10"/>
        <rFont val="新細明體"/>
        <family val="1"/>
      </rPr>
      <t>訂購時價產品我們將另行確認</t>
    </r>
  </si>
  <si>
    <r>
      <rPr>
        <b/>
        <sz val="10"/>
        <color indexed="10"/>
        <rFont val="新細明體"/>
        <family val="1"/>
      </rPr>
      <t>備註二:</t>
    </r>
    <r>
      <rPr>
        <b/>
        <sz val="10"/>
        <rFont val="新細明體"/>
        <family val="1"/>
      </rPr>
      <t>一般食品滿3000元免運費(單一地址),若無符合者請付NT$150元運費而每增加一地址請累加150元.</t>
    </r>
  </si>
  <si>
    <t>寄信給劉文通</t>
  </si>
  <si>
    <t>小龍魚</t>
  </si>
  <si>
    <t>芥末口味</t>
  </si>
  <si>
    <t>沖繩黑糖口味</t>
  </si>
  <si>
    <t>梅子口味</t>
  </si>
  <si>
    <t>胡椒口味</t>
  </si>
  <si>
    <t>花枝丸</t>
  </si>
  <si>
    <t>蝦卷</t>
  </si>
  <si>
    <t>鮭魚鬆</t>
  </si>
  <si>
    <t>鮪魚鬆</t>
  </si>
  <si>
    <t>芝麻海苔鮪魚鬆</t>
  </si>
  <si>
    <r>
      <t>東港</t>
    </r>
    <r>
      <rPr>
        <b/>
        <sz val="27"/>
        <color indexed="10"/>
        <rFont val="標楷體"/>
        <family val="4"/>
      </rPr>
      <t>劉文通</t>
    </r>
    <r>
      <rPr>
        <b/>
        <sz val="14"/>
        <rFont val="新細明體"/>
        <family val="1"/>
      </rPr>
      <t xml:space="preserve">特產   LINE IP :0955817978                      </t>
    </r>
  </si>
  <si>
    <t>2023年08月12日最新價格表</t>
  </si>
  <si>
    <t>生櫻花蝦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</si>
</sst>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&quot;月&quot;d&quot;日&quot;;@"/>
  </numFmts>
  <fonts count="47">
    <font>
      <sz val="12"/>
      <name val="新細明體"/>
      <family val="1"/>
    </font>
    <font>
      <sz val="10"/>
      <name val="Arial"/>
      <family val="2"/>
    </font>
    <font>
      <b/>
      <sz val="14"/>
      <name val="新細明體"/>
      <family val="1"/>
    </font>
    <font>
      <b/>
      <sz val="27"/>
      <color indexed="10"/>
      <name val="標楷體"/>
      <family val="4"/>
    </font>
    <font>
      <sz val="10"/>
      <name val="新細明體"/>
      <family val="1"/>
    </font>
    <font>
      <sz val="10"/>
      <color indexed="53"/>
      <name val="新細明體"/>
      <family val="1"/>
    </font>
    <font>
      <sz val="12"/>
      <color indexed="12"/>
      <name val="新細明體"/>
      <family val="1"/>
    </font>
    <font>
      <b/>
      <sz val="12"/>
      <color indexed="10"/>
      <name val="新細明體"/>
      <family val="1"/>
    </font>
    <font>
      <b/>
      <sz val="10"/>
      <color indexed="10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ill="0" applyBorder="0" applyAlignment="0" applyProtection="0"/>
    <xf numFmtId="0" fontId="3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2" fillId="0" borderId="0" xfId="44" applyNumberFormat="1" applyFont="1" applyFill="1" applyBorder="1" applyAlignment="1" applyProtection="1">
      <alignment vertical="center"/>
      <protection/>
    </xf>
    <xf numFmtId="0" fontId="12" fillId="0" borderId="0" xfId="44" applyNumberForma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NumberForma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0" fillId="0" borderId="20" xfId="0" applyNumberFormat="1" applyBorder="1" applyAlignment="1">
      <alignment horizontal="left" vertical="center"/>
    </xf>
    <xf numFmtId="176" fontId="0" fillId="0" borderId="30" xfId="0" applyNumberFormat="1" applyBorder="1" applyAlignment="1" applyProtection="1">
      <alignment horizontal="center" vertical="center"/>
      <protection locked="0"/>
    </xf>
    <xf numFmtId="176" fontId="0" fillId="0" borderId="33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 wrapText="1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34</xdr:row>
      <xdr:rowOff>190500</xdr:rowOff>
    </xdr:from>
    <xdr:to>
      <xdr:col>6</xdr:col>
      <xdr:colOff>66675</xdr:colOff>
      <xdr:row>36</xdr:row>
      <xdr:rowOff>19050</xdr:rowOff>
    </xdr:to>
    <xdr:grpSp>
      <xdr:nvGrpSpPr>
        <xdr:cNvPr id="1" name="Group 20"/>
        <xdr:cNvGrpSpPr>
          <a:grpSpLocks/>
        </xdr:cNvGrpSpPr>
      </xdr:nvGrpSpPr>
      <xdr:grpSpPr>
        <a:xfrm>
          <a:off x="1247775" y="7543800"/>
          <a:ext cx="1933575" cy="247650"/>
          <a:chOff x="1848" y="11997"/>
          <a:chExt cx="2852" cy="409"/>
        </a:xfrm>
        <a:solidFill>
          <a:srgbClr val="FFFFFF"/>
        </a:solidFill>
      </xdr:grpSpPr>
    </xdr:grpSp>
    <xdr:clientData/>
  </xdr:twoCellAnchor>
  <xdr:twoCellAnchor>
    <xdr:from>
      <xdr:col>2</xdr:col>
      <xdr:colOff>28575</xdr:colOff>
      <xdr:row>41</xdr:row>
      <xdr:rowOff>9525</xdr:rowOff>
    </xdr:from>
    <xdr:to>
      <xdr:col>8</xdr:col>
      <xdr:colOff>295275</xdr:colOff>
      <xdr:row>41</xdr:row>
      <xdr:rowOff>200025</xdr:rowOff>
    </xdr:to>
    <xdr:grpSp>
      <xdr:nvGrpSpPr>
        <xdr:cNvPr id="4" name="Group 18"/>
        <xdr:cNvGrpSpPr>
          <a:grpSpLocks/>
        </xdr:cNvGrpSpPr>
      </xdr:nvGrpSpPr>
      <xdr:grpSpPr>
        <a:xfrm>
          <a:off x="1609725" y="9058275"/>
          <a:ext cx="3314700" cy="180975"/>
          <a:chOff x="2385" y="14410"/>
          <a:chExt cx="4896" cy="29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sh.crisp@gmail.com?subject=&#21129;&#25991;&#36890;&#29986;&#21697;&#35330;&#36092;&#21934;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0"/>
  <sheetViews>
    <sheetView tabSelected="1" zoomScalePageLayoutView="0" workbookViewId="0" topLeftCell="A19">
      <selection activeCell="J26" sqref="J26"/>
    </sheetView>
  </sheetViews>
  <sheetFormatPr defaultColWidth="9.00390625" defaultRowHeight="16.5"/>
  <cols>
    <col min="1" max="1" width="5.25390625" style="1" customWidth="1"/>
    <col min="2" max="2" width="15.50390625" style="0" customWidth="1"/>
    <col min="3" max="3" width="6.375" style="0" customWidth="1"/>
    <col min="4" max="4" width="5.875" style="0" customWidth="1"/>
    <col min="5" max="5" width="7.25390625" style="0" customWidth="1"/>
    <col min="6" max="6" width="0.6171875" style="0" customWidth="1"/>
    <col min="7" max="7" width="5.875" style="1" customWidth="1"/>
    <col min="8" max="8" width="14.00390625" style="0" customWidth="1"/>
    <col min="9" max="9" width="7.75390625" style="0" customWidth="1"/>
    <col min="10" max="10" width="6.25390625" style="0" customWidth="1"/>
    <col min="11" max="11" width="8.00390625" style="0" customWidth="1"/>
  </cols>
  <sheetData>
    <row r="1" spans="1:11" ht="31.5" customHeight="1">
      <c r="A1" s="37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9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6.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3"/>
      <c r="G3" s="4" t="s">
        <v>1</v>
      </c>
      <c r="H3" s="3" t="s">
        <v>6</v>
      </c>
      <c r="I3" s="4" t="s">
        <v>3</v>
      </c>
      <c r="J3" s="3" t="s">
        <v>7</v>
      </c>
      <c r="K3" s="5" t="s">
        <v>5</v>
      </c>
    </row>
    <row r="4" spans="1:11" ht="16.5">
      <c r="A4" s="6">
        <v>1</v>
      </c>
      <c r="B4" s="7" t="s">
        <v>8</v>
      </c>
      <c r="C4" s="7">
        <v>100</v>
      </c>
      <c r="D4" s="8"/>
      <c r="E4" s="7">
        <f aca="true" t="shared" si="0" ref="E4:E33">C4*D4</f>
        <v>0</v>
      </c>
      <c r="F4" s="7"/>
      <c r="G4" s="9">
        <v>31</v>
      </c>
      <c r="H4" t="s">
        <v>9</v>
      </c>
      <c r="I4" s="7">
        <v>300</v>
      </c>
      <c r="J4" s="8"/>
      <c r="K4" s="10">
        <f aca="true" t="shared" si="1" ref="K4:K15">I4*J4</f>
        <v>0</v>
      </c>
    </row>
    <row r="5" spans="1:11" ht="16.5">
      <c r="A5" s="6">
        <v>2</v>
      </c>
      <c r="B5" s="7" t="s">
        <v>10</v>
      </c>
      <c r="C5" s="7">
        <v>100</v>
      </c>
      <c r="D5" s="8"/>
      <c r="E5" s="7">
        <f t="shared" si="0"/>
        <v>0</v>
      </c>
      <c r="F5" s="7"/>
      <c r="G5" s="9">
        <v>32</v>
      </c>
      <c r="H5" s="7" t="s">
        <v>11</v>
      </c>
      <c r="I5" s="7">
        <v>120</v>
      </c>
      <c r="J5" s="8"/>
      <c r="K5" s="10">
        <f t="shared" si="1"/>
        <v>0</v>
      </c>
    </row>
    <row r="6" spans="1:11" ht="16.5">
      <c r="A6" s="6">
        <v>3</v>
      </c>
      <c r="B6" s="7" t="s">
        <v>12</v>
      </c>
      <c r="C6" s="7">
        <v>100</v>
      </c>
      <c r="D6" s="8"/>
      <c r="E6" s="7">
        <f t="shared" si="0"/>
        <v>0</v>
      </c>
      <c r="F6" s="7"/>
      <c r="G6" s="9">
        <v>33</v>
      </c>
      <c r="H6" s="7" t="s">
        <v>13</v>
      </c>
      <c r="I6" s="7">
        <v>120</v>
      </c>
      <c r="J6" s="8"/>
      <c r="K6" s="10">
        <f t="shared" si="1"/>
        <v>0</v>
      </c>
    </row>
    <row r="7" spans="1:11" ht="16.5">
      <c r="A7" s="6">
        <v>4</v>
      </c>
      <c r="B7" s="7" t="s">
        <v>14</v>
      </c>
      <c r="C7" s="7">
        <v>100</v>
      </c>
      <c r="D7" s="8"/>
      <c r="E7" s="7">
        <f t="shared" si="0"/>
        <v>0</v>
      </c>
      <c r="F7" s="7"/>
      <c r="G7" s="9">
        <v>34</v>
      </c>
      <c r="H7" s="7" t="s">
        <v>15</v>
      </c>
      <c r="I7" s="7">
        <v>170</v>
      </c>
      <c r="J7" s="8"/>
      <c r="K7" s="10">
        <f t="shared" si="1"/>
        <v>0</v>
      </c>
    </row>
    <row r="8" spans="1:11" ht="16.5">
      <c r="A8" s="6">
        <v>5</v>
      </c>
      <c r="B8" s="7" t="s">
        <v>16</v>
      </c>
      <c r="C8" s="7">
        <v>140</v>
      </c>
      <c r="D8" s="8"/>
      <c r="E8" s="7">
        <f t="shared" si="0"/>
        <v>0</v>
      </c>
      <c r="F8" s="7"/>
      <c r="G8" s="9">
        <v>35</v>
      </c>
      <c r="H8" s="7" t="s">
        <v>17</v>
      </c>
      <c r="I8" s="7">
        <v>100</v>
      </c>
      <c r="J8" s="8"/>
      <c r="K8" s="10">
        <f t="shared" si="1"/>
        <v>0</v>
      </c>
    </row>
    <row r="9" spans="1:11" ht="16.5">
      <c r="A9" s="6">
        <v>6</v>
      </c>
      <c r="B9" s="7" t="s">
        <v>18</v>
      </c>
      <c r="C9" s="7">
        <v>170</v>
      </c>
      <c r="D9" s="8"/>
      <c r="E9" s="7">
        <f t="shared" si="0"/>
        <v>0</v>
      </c>
      <c r="F9" s="7"/>
      <c r="G9" s="9">
        <v>36</v>
      </c>
      <c r="H9" s="7" t="s">
        <v>19</v>
      </c>
      <c r="I9" s="7">
        <v>100</v>
      </c>
      <c r="J9" s="8"/>
      <c r="K9" s="10">
        <f t="shared" si="1"/>
        <v>0</v>
      </c>
    </row>
    <row r="10" spans="1:11" ht="16.5">
      <c r="A10" s="6">
        <v>7</v>
      </c>
      <c r="B10" s="7" t="s">
        <v>20</v>
      </c>
      <c r="C10" s="7">
        <v>170</v>
      </c>
      <c r="D10" s="8"/>
      <c r="E10" s="7">
        <f t="shared" si="0"/>
        <v>0</v>
      </c>
      <c r="F10" s="7"/>
      <c r="G10" s="9">
        <v>37</v>
      </c>
      <c r="H10" s="11" t="s">
        <v>23</v>
      </c>
      <c r="I10" s="7">
        <v>70</v>
      </c>
      <c r="J10" s="8"/>
      <c r="K10" s="10">
        <f t="shared" si="1"/>
        <v>0</v>
      </c>
    </row>
    <row r="11" spans="1:11" ht="16.5">
      <c r="A11" s="6">
        <v>8</v>
      </c>
      <c r="B11" s="7" t="s">
        <v>21</v>
      </c>
      <c r="C11" s="7">
        <v>170</v>
      </c>
      <c r="D11" s="8"/>
      <c r="E11" s="7">
        <f t="shared" si="0"/>
        <v>0</v>
      </c>
      <c r="F11" s="7"/>
      <c r="G11" s="9">
        <v>38</v>
      </c>
      <c r="H11" s="7" t="s">
        <v>78</v>
      </c>
      <c r="I11" s="7">
        <v>70</v>
      </c>
      <c r="J11" s="8"/>
      <c r="K11" s="10">
        <f t="shared" si="1"/>
        <v>0</v>
      </c>
    </row>
    <row r="12" spans="1:11" ht="16.5">
      <c r="A12" s="6">
        <v>9</v>
      </c>
      <c r="B12" s="7" t="s">
        <v>22</v>
      </c>
      <c r="C12" s="7">
        <v>170</v>
      </c>
      <c r="D12" s="8"/>
      <c r="E12" s="7">
        <f t="shared" si="0"/>
        <v>0</v>
      </c>
      <c r="F12" s="7"/>
      <c r="G12" s="9">
        <v>39</v>
      </c>
      <c r="H12" s="12" t="s">
        <v>79</v>
      </c>
      <c r="I12" s="7">
        <v>70</v>
      </c>
      <c r="J12" s="8"/>
      <c r="K12" s="10">
        <f t="shared" si="1"/>
        <v>0</v>
      </c>
    </row>
    <row r="13" spans="1:11" ht="16.5">
      <c r="A13" s="6">
        <v>10</v>
      </c>
      <c r="B13" s="7" t="s">
        <v>24</v>
      </c>
      <c r="C13" s="7">
        <v>170</v>
      </c>
      <c r="D13" s="8"/>
      <c r="E13" s="7">
        <f t="shared" si="0"/>
        <v>0</v>
      </c>
      <c r="F13" s="7"/>
      <c r="G13" s="9">
        <v>40</v>
      </c>
      <c r="H13" s="7" t="s">
        <v>25</v>
      </c>
      <c r="I13" s="7">
        <v>70</v>
      </c>
      <c r="J13" s="8"/>
      <c r="K13" s="10">
        <f t="shared" si="1"/>
        <v>0</v>
      </c>
    </row>
    <row r="14" spans="1:11" ht="16.5">
      <c r="A14" s="6">
        <v>11</v>
      </c>
      <c r="B14" s="7" t="s">
        <v>26</v>
      </c>
      <c r="C14" s="7">
        <v>100</v>
      </c>
      <c r="D14" s="8"/>
      <c r="E14" s="7">
        <f t="shared" si="0"/>
        <v>0</v>
      </c>
      <c r="F14" s="7"/>
      <c r="G14" s="9">
        <v>41</v>
      </c>
      <c r="H14" s="7" t="s">
        <v>27</v>
      </c>
      <c r="I14" s="7">
        <v>70</v>
      </c>
      <c r="J14" s="8"/>
      <c r="K14" s="10">
        <f t="shared" si="1"/>
        <v>0</v>
      </c>
    </row>
    <row r="15" spans="1:11" ht="16.5">
      <c r="A15" s="6">
        <v>12</v>
      </c>
      <c r="B15" s="7" t="s">
        <v>28</v>
      </c>
      <c r="C15" s="7">
        <v>100</v>
      </c>
      <c r="D15" s="8"/>
      <c r="E15" s="7">
        <f t="shared" si="0"/>
        <v>0</v>
      </c>
      <c r="F15" s="7"/>
      <c r="G15" s="9">
        <v>42</v>
      </c>
      <c r="H15" s="7" t="s">
        <v>29</v>
      </c>
      <c r="I15" s="7">
        <v>70</v>
      </c>
      <c r="J15" s="8"/>
      <c r="K15" s="10">
        <f t="shared" si="1"/>
        <v>0</v>
      </c>
    </row>
    <row r="16" spans="1:11" ht="16.5">
      <c r="A16" s="6">
        <v>13</v>
      </c>
      <c r="B16" s="7" t="s">
        <v>30</v>
      </c>
      <c r="C16" s="7">
        <v>100</v>
      </c>
      <c r="D16" s="8"/>
      <c r="E16" s="7">
        <f t="shared" si="0"/>
        <v>0</v>
      </c>
      <c r="F16" s="7"/>
      <c r="G16" s="9">
        <v>43</v>
      </c>
      <c r="H16" s="7" t="s">
        <v>31</v>
      </c>
      <c r="I16" s="7">
        <v>70</v>
      </c>
      <c r="J16" s="8"/>
      <c r="K16" s="10">
        <f>I16*J16</f>
        <v>0</v>
      </c>
    </row>
    <row r="17" spans="1:11" ht="16.5">
      <c r="A17" s="6">
        <v>14</v>
      </c>
      <c r="B17" s="7" t="s">
        <v>32</v>
      </c>
      <c r="C17" s="7">
        <v>100</v>
      </c>
      <c r="D17" s="8"/>
      <c r="E17" s="7">
        <f t="shared" si="0"/>
        <v>0</v>
      </c>
      <c r="F17" s="7"/>
      <c r="G17" s="9">
        <v>44</v>
      </c>
      <c r="H17" s="12" t="s">
        <v>33</v>
      </c>
      <c r="I17" s="7">
        <v>70</v>
      </c>
      <c r="J17" s="8"/>
      <c r="K17" s="10">
        <f>I17*J17</f>
        <v>0</v>
      </c>
    </row>
    <row r="18" spans="1:11" ht="16.5">
      <c r="A18" s="6">
        <v>15</v>
      </c>
      <c r="B18" s="7" t="s">
        <v>34</v>
      </c>
      <c r="C18" s="7">
        <v>100</v>
      </c>
      <c r="D18" s="8"/>
      <c r="E18" s="7">
        <f t="shared" si="0"/>
        <v>0</v>
      </c>
      <c r="F18" s="7"/>
      <c r="G18" s="39"/>
      <c r="H18" s="39"/>
      <c r="I18" s="39"/>
      <c r="K18" s="13"/>
    </row>
    <row r="19" spans="1:11" ht="16.5">
      <c r="A19" s="6">
        <v>16</v>
      </c>
      <c r="B19" s="7" t="s">
        <v>77</v>
      </c>
      <c r="C19" s="7">
        <v>100</v>
      </c>
      <c r="D19" s="8"/>
      <c r="E19" s="7">
        <f t="shared" si="0"/>
        <v>0</v>
      </c>
      <c r="F19" s="7"/>
      <c r="G19" s="14">
        <v>45</v>
      </c>
      <c r="H19" s="7" t="s">
        <v>80</v>
      </c>
      <c r="I19" s="7">
        <v>70</v>
      </c>
      <c r="J19" s="8"/>
      <c r="K19" s="10">
        <f aca="true" t="shared" si="2" ref="K19:K25">I19*J19</f>
        <v>0</v>
      </c>
    </row>
    <row r="20" spans="1:11" ht="16.5">
      <c r="A20" s="6">
        <v>17</v>
      </c>
      <c r="B20" s="7"/>
      <c r="C20" s="7"/>
      <c r="D20" s="8"/>
      <c r="E20" s="7">
        <f t="shared" si="0"/>
        <v>0</v>
      </c>
      <c r="F20" s="7"/>
      <c r="G20" s="14">
        <v>46</v>
      </c>
      <c r="H20" s="7" t="s">
        <v>81</v>
      </c>
      <c r="I20" s="7">
        <v>70</v>
      </c>
      <c r="J20" s="8"/>
      <c r="K20" s="10">
        <f t="shared" si="2"/>
        <v>0</v>
      </c>
    </row>
    <row r="21" spans="1:11" ht="16.5">
      <c r="A21" s="6">
        <v>18</v>
      </c>
      <c r="B21" s="7" t="s">
        <v>35</v>
      </c>
      <c r="C21" s="7">
        <v>100</v>
      </c>
      <c r="D21" s="8"/>
      <c r="E21" s="7">
        <f t="shared" si="0"/>
        <v>0</v>
      </c>
      <c r="F21" s="7"/>
      <c r="G21" s="14" t="s">
        <v>36</v>
      </c>
      <c r="H21" s="7" t="s">
        <v>82</v>
      </c>
      <c r="I21" s="7">
        <v>250</v>
      </c>
      <c r="J21" s="8"/>
      <c r="K21" s="10">
        <f t="shared" si="2"/>
        <v>0</v>
      </c>
    </row>
    <row r="22" spans="1:11" ht="16.5">
      <c r="A22" s="6">
        <v>19</v>
      </c>
      <c r="B22" s="7" t="s">
        <v>37</v>
      </c>
      <c r="C22" s="7">
        <v>100</v>
      </c>
      <c r="D22" s="8"/>
      <c r="E22" s="7">
        <f t="shared" si="0"/>
        <v>0</v>
      </c>
      <c r="F22" s="7"/>
      <c r="G22" s="14" t="s">
        <v>38</v>
      </c>
      <c r="H22" s="7" t="s">
        <v>83</v>
      </c>
      <c r="I22" s="7">
        <v>250</v>
      </c>
      <c r="J22" s="8"/>
      <c r="K22" s="10">
        <f t="shared" si="2"/>
        <v>0</v>
      </c>
    </row>
    <row r="23" spans="1:11" ht="16.5">
      <c r="A23" s="6">
        <v>20</v>
      </c>
      <c r="B23" s="7" t="s">
        <v>39</v>
      </c>
      <c r="C23" s="7">
        <v>100</v>
      </c>
      <c r="D23" s="8"/>
      <c r="E23" s="7">
        <f t="shared" si="0"/>
        <v>0</v>
      </c>
      <c r="F23" s="7"/>
      <c r="G23" s="14" t="s">
        <v>40</v>
      </c>
      <c r="H23" s="7" t="s">
        <v>84</v>
      </c>
      <c r="I23" s="7">
        <v>120</v>
      </c>
      <c r="J23" s="8"/>
      <c r="K23" s="10">
        <f t="shared" si="2"/>
        <v>0</v>
      </c>
    </row>
    <row r="24" spans="1:11" ht="16.5">
      <c r="A24" s="6">
        <v>21</v>
      </c>
      <c r="B24" s="7" t="s">
        <v>41</v>
      </c>
      <c r="C24" s="7">
        <v>130</v>
      </c>
      <c r="D24" s="8"/>
      <c r="E24" s="7">
        <f t="shared" si="0"/>
        <v>0</v>
      </c>
      <c r="F24" s="7"/>
      <c r="G24" s="14" t="s">
        <v>42</v>
      </c>
      <c r="H24" s="7" t="s">
        <v>85</v>
      </c>
      <c r="I24" s="7">
        <v>120</v>
      </c>
      <c r="J24" s="8"/>
      <c r="K24" s="10">
        <f t="shared" si="2"/>
        <v>0</v>
      </c>
    </row>
    <row r="25" spans="1:11" ht="16.5">
      <c r="A25" s="6">
        <v>22</v>
      </c>
      <c r="B25" s="7" t="s">
        <v>43</v>
      </c>
      <c r="C25" s="7">
        <v>100</v>
      </c>
      <c r="D25" s="8"/>
      <c r="E25" s="7">
        <f t="shared" si="0"/>
        <v>0</v>
      </c>
      <c r="F25" s="7"/>
      <c r="G25" s="14" t="s">
        <v>44</v>
      </c>
      <c r="H25" s="11" t="s">
        <v>86</v>
      </c>
      <c r="I25" s="7">
        <v>130</v>
      </c>
      <c r="J25" s="8"/>
      <c r="K25" s="10">
        <f t="shared" si="2"/>
        <v>0</v>
      </c>
    </row>
    <row r="26" spans="1:11" ht="16.5">
      <c r="A26" s="6">
        <v>23</v>
      </c>
      <c r="B26" s="7" t="s">
        <v>45</v>
      </c>
      <c r="C26" s="7">
        <v>100</v>
      </c>
      <c r="D26" s="8"/>
      <c r="E26" s="7">
        <f t="shared" si="0"/>
        <v>0</v>
      </c>
      <c r="F26" s="7"/>
      <c r="G26" s="14" t="s">
        <v>46</v>
      </c>
      <c r="H26" s="7" t="s">
        <v>89</v>
      </c>
      <c r="I26" s="7">
        <v>350</v>
      </c>
      <c r="J26" s="8"/>
      <c r="K26" s="10">
        <f>I26*J26</f>
        <v>0</v>
      </c>
    </row>
    <row r="27" spans="1:11" ht="16.5">
      <c r="A27" s="6">
        <v>24</v>
      </c>
      <c r="B27" s="7" t="s">
        <v>47</v>
      </c>
      <c r="C27" s="7">
        <v>100</v>
      </c>
      <c r="D27" s="8"/>
      <c r="E27" s="7">
        <f t="shared" si="0"/>
        <v>0</v>
      </c>
      <c r="F27" s="7"/>
      <c r="G27" s="14" t="s">
        <v>48</v>
      </c>
      <c r="H27" s="7"/>
      <c r="I27" s="7"/>
      <c r="J27" s="8"/>
      <c r="K27" s="10">
        <f>I27*J27</f>
        <v>0</v>
      </c>
    </row>
    <row r="28" spans="1:11" ht="16.5">
      <c r="A28" s="6">
        <v>25</v>
      </c>
      <c r="B28" s="7" t="s">
        <v>49</v>
      </c>
      <c r="C28" s="7">
        <v>100</v>
      </c>
      <c r="D28" s="8"/>
      <c r="E28" s="7">
        <f t="shared" si="0"/>
        <v>0</v>
      </c>
      <c r="F28" s="7"/>
      <c r="G28" s="14" t="s">
        <v>50</v>
      </c>
      <c r="H28" s="7"/>
      <c r="I28" s="7"/>
      <c r="J28" s="8"/>
      <c r="K28" s="10">
        <f>I28*J28</f>
        <v>0</v>
      </c>
    </row>
    <row r="29" spans="1:11" ht="16.5">
      <c r="A29" s="6">
        <v>26</v>
      </c>
      <c r="B29" s="7" t="s">
        <v>51</v>
      </c>
      <c r="C29" s="7">
        <v>100</v>
      </c>
      <c r="D29" s="8"/>
      <c r="E29" s="7">
        <f t="shared" si="0"/>
        <v>0</v>
      </c>
      <c r="F29" s="7"/>
      <c r="G29" s="14" t="s">
        <v>52</v>
      </c>
      <c r="H29" s="7"/>
      <c r="I29" s="7"/>
      <c r="J29" s="8"/>
      <c r="K29" s="10">
        <f>I29*J29</f>
        <v>0</v>
      </c>
    </row>
    <row r="30" spans="1:11" ht="16.5">
      <c r="A30" s="6">
        <v>27</v>
      </c>
      <c r="B30" s="7" t="s">
        <v>53</v>
      </c>
      <c r="C30" s="7">
        <v>100</v>
      </c>
      <c r="D30" s="8"/>
      <c r="E30" s="7">
        <f t="shared" si="0"/>
        <v>0</v>
      </c>
      <c r="F30" s="7"/>
      <c r="G30" s="14" t="s">
        <v>54</v>
      </c>
      <c r="H30" s="7"/>
      <c r="I30" s="7"/>
      <c r="J30" s="8"/>
      <c r="K30" s="10">
        <f>I30*J30</f>
        <v>0</v>
      </c>
    </row>
    <row r="31" spans="1:11" ht="16.5">
      <c r="A31" s="6">
        <v>28</v>
      </c>
      <c r="B31" s="7" t="s">
        <v>55</v>
      </c>
      <c r="C31" s="7">
        <v>100</v>
      </c>
      <c r="D31" s="8"/>
      <c r="E31" s="7">
        <f t="shared" si="0"/>
        <v>0</v>
      </c>
      <c r="F31" s="7"/>
      <c r="G31" s="14" t="s">
        <v>56</v>
      </c>
      <c r="H31" s="7"/>
      <c r="I31" s="7"/>
      <c r="J31" s="8"/>
      <c r="K31" s="10">
        <f>I31*J31</f>
        <v>0</v>
      </c>
    </row>
    <row r="32" spans="1:11" ht="16.5">
      <c r="A32" s="6">
        <v>29</v>
      </c>
      <c r="B32" s="15" t="s">
        <v>57</v>
      </c>
      <c r="C32" s="15">
        <v>100</v>
      </c>
      <c r="D32" s="8"/>
      <c r="E32" s="7">
        <f t="shared" si="0"/>
        <v>0</v>
      </c>
      <c r="F32" s="7"/>
      <c r="G32" s="14" t="s">
        <v>58</v>
      </c>
      <c r="H32" s="7"/>
      <c r="I32" s="7"/>
      <c r="J32" s="8"/>
      <c r="K32" s="10">
        <f>I32*J32</f>
        <v>0</v>
      </c>
    </row>
    <row r="33" spans="1:11" ht="16.5">
      <c r="A33" s="16">
        <v>30</v>
      </c>
      <c r="B33" s="15" t="s">
        <v>59</v>
      </c>
      <c r="C33" s="15">
        <v>100</v>
      </c>
      <c r="D33" s="8"/>
      <c r="E33" s="10">
        <f t="shared" si="0"/>
        <v>0</v>
      </c>
      <c r="F33" s="15"/>
      <c r="G33" s="17"/>
      <c r="H33" s="15"/>
      <c r="I33" s="15"/>
      <c r="J33" s="15"/>
      <c r="K33" s="18">
        <f>SUM(K4:K32)</f>
        <v>0</v>
      </c>
    </row>
    <row r="34" spans="1:11" ht="16.5">
      <c r="A34" s="19"/>
      <c r="B34" s="20"/>
      <c r="C34" s="20"/>
      <c r="D34" s="20"/>
      <c r="E34" s="21">
        <f>SUM(E4:E33)</f>
        <v>0</v>
      </c>
      <c r="F34" s="20"/>
      <c r="G34" s="22"/>
      <c r="H34" s="23" t="s">
        <v>60</v>
      </c>
      <c r="I34" s="40">
        <f>SUM(E34+K33)</f>
        <v>0</v>
      </c>
      <c r="J34" s="40"/>
      <c r="K34" s="40"/>
    </row>
    <row r="35" spans="1:11" ht="16.5">
      <c r="A35" s="19"/>
      <c r="B35" s="20"/>
      <c r="C35" s="41"/>
      <c r="D35" s="41"/>
      <c r="E35" s="20"/>
      <c r="F35" s="20"/>
      <c r="G35" s="22"/>
      <c r="H35" s="25" t="s">
        <v>61</v>
      </c>
      <c r="I35" s="42">
        <f>IF(I34&gt;=3000,0,200)</f>
        <v>200</v>
      </c>
      <c r="J35" s="42"/>
      <c r="K35" s="42"/>
    </row>
    <row r="36" spans="1:11" ht="16.5">
      <c r="A36" s="19"/>
      <c r="B36" s="20" t="s">
        <v>62</v>
      </c>
      <c r="C36" s="20"/>
      <c r="D36" s="20"/>
      <c r="E36" s="20"/>
      <c r="F36" s="20"/>
      <c r="G36" s="22"/>
      <c r="H36" s="26" t="s">
        <v>63</v>
      </c>
      <c r="I36" s="46">
        <f>IF(I34&gt;0,I34+I35,0)</f>
        <v>0</v>
      </c>
      <c r="J36" s="46"/>
      <c r="K36" s="46"/>
    </row>
    <row r="37" spans="1:11" ht="11.25" customHeight="1">
      <c r="A37" s="19"/>
      <c r="B37" s="20"/>
      <c r="C37" s="20"/>
      <c r="D37" s="20"/>
      <c r="E37" s="20"/>
      <c r="F37" s="20"/>
      <c r="G37" s="22"/>
      <c r="H37" s="20"/>
      <c r="I37" s="20"/>
      <c r="J37" s="20"/>
      <c r="K37" s="27"/>
    </row>
    <row r="38" spans="1:11" ht="16.5">
      <c r="A38" s="19"/>
      <c r="B38" s="7" t="s">
        <v>64</v>
      </c>
      <c r="C38" s="47"/>
      <c r="D38" s="47"/>
      <c r="E38" s="47"/>
      <c r="F38" s="47"/>
      <c r="G38" s="47"/>
      <c r="H38" s="48" t="s">
        <v>65</v>
      </c>
      <c r="I38" s="48"/>
      <c r="J38" s="20"/>
      <c r="K38" s="27"/>
    </row>
    <row r="39" spans="1:11" ht="16.5">
      <c r="A39" s="19"/>
      <c r="B39" s="7" t="s">
        <v>66</v>
      </c>
      <c r="C39" s="49"/>
      <c r="D39" s="49"/>
      <c r="E39" s="49"/>
      <c r="F39" s="7"/>
      <c r="G39" s="7" t="s">
        <v>67</v>
      </c>
      <c r="H39" s="49"/>
      <c r="I39" s="49"/>
      <c r="J39" s="20"/>
      <c r="K39" s="27"/>
    </row>
    <row r="40" spans="1:11" ht="49.5" customHeight="1">
      <c r="A40" s="19"/>
      <c r="B40" s="7" t="s">
        <v>68</v>
      </c>
      <c r="C40" s="50"/>
      <c r="D40" s="50"/>
      <c r="E40" s="50"/>
      <c r="F40" s="50"/>
      <c r="G40" s="50"/>
      <c r="H40" s="50"/>
      <c r="I40" s="50"/>
      <c r="J40" s="20"/>
      <c r="K40" s="27"/>
    </row>
    <row r="41" spans="1:11" ht="6.75" customHeight="1">
      <c r="A41" s="19"/>
      <c r="B41" s="20"/>
      <c r="C41" s="24"/>
      <c r="D41" s="24"/>
      <c r="E41" s="24"/>
      <c r="F41" s="24"/>
      <c r="G41" s="24"/>
      <c r="H41" s="24"/>
      <c r="I41" s="24"/>
      <c r="J41" s="20"/>
      <c r="K41" s="27"/>
    </row>
    <row r="42" spans="1:11" ht="16.5">
      <c r="A42" s="19"/>
      <c r="B42" s="28" t="s">
        <v>69</v>
      </c>
      <c r="C42" s="20"/>
      <c r="D42" s="20"/>
      <c r="E42" s="20"/>
      <c r="F42" s="20"/>
      <c r="G42" s="22"/>
      <c r="H42" s="20"/>
      <c r="I42" s="20"/>
      <c r="J42" s="20"/>
      <c r="K42" s="27"/>
    </row>
    <row r="43" spans="1:11" ht="6.75" customHeight="1">
      <c r="A43" s="22"/>
      <c r="B43" s="28"/>
      <c r="C43" s="20"/>
      <c r="D43" s="20"/>
      <c r="E43" s="20"/>
      <c r="F43" s="20"/>
      <c r="G43" s="22"/>
      <c r="H43" s="20"/>
      <c r="I43" s="20"/>
      <c r="J43" s="20"/>
      <c r="K43" s="27"/>
    </row>
    <row r="44" spans="2:11" ht="16.5">
      <c r="B44" s="28" t="s">
        <v>70</v>
      </c>
      <c r="C44" s="43" t="s">
        <v>71</v>
      </c>
      <c r="D44" s="43"/>
      <c r="E44" s="43"/>
      <c r="F44" s="43"/>
      <c r="G44" s="43"/>
      <c r="H44" s="43"/>
      <c r="I44" s="43"/>
      <c r="J44" s="43"/>
      <c r="K44" s="43"/>
    </row>
    <row r="45" spans="1:11" ht="16.5">
      <c r="A45" s="29"/>
      <c r="B45" s="28" t="s">
        <v>72</v>
      </c>
      <c r="C45" s="44" t="s">
        <v>73</v>
      </c>
      <c r="D45" s="44"/>
      <c r="E45" s="44"/>
      <c r="F45" s="44"/>
      <c r="G45" s="44"/>
      <c r="H45" s="44"/>
      <c r="I45" s="44"/>
      <c r="J45" s="44"/>
      <c r="K45" s="44"/>
    </row>
    <row r="46" spans="1:11" ht="18" customHeight="1">
      <c r="A46" s="45" t="s">
        <v>74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6.5">
      <c r="A47" s="45" t="s">
        <v>75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6.5">
      <c r="A48" s="30"/>
      <c r="B48" s="31"/>
      <c r="C48" s="31"/>
      <c r="D48" s="31"/>
      <c r="E48" s="32" t="s">
        <v>88</v>
      </c>
      <c r="F48" s="31"/>
      <c r="G48" s="33"/>
      <c r="H48" s="31"/>
      <c r="I48" s="31"/>
      <c r="J48" s="31"/>
      <c r="K48" s="34"/>
    </row>
    <row r="49" ht="16.5">
      <c r="B49" s="35" t="s">
        <v>76</v>
      </c>
    </row>
    <row r="50" ht="16.5">
      <c r="H50" s="36"/>
    </row>
  </sheetData>
  <sheetProtection password="EBFC" sheet="1" selectLockedCells="1"/>
  <mergeCells count="16">
    <mergeCell ref="C44:K44"/>
    <mergeCell ref="C45:K45"/>
    <mergeCell ref="A46:K46"/>
    <mergeCell ref="A47:K47"/>
    <mergeCell ref="I36:K36"/>
    <mergeCell ref="C38:G38"/>
    <mergeCell ref="H38:I38"/>
    <mergeCell ref="C39:E39"/>
    <mergeCell ref="H39:I39"/>
    <mergeCell ref="C40:I40"/>
    <mergeCell ref="A1:K1"/>
    <mergeCell ref="A2:K2"/>
    <mergeCell ref="G18:I18"/>
    <mergeCell ref="I34:K34"/>
    <mergeCell ref="C35:D35"/>
    <mergeCell ref="I35:K35"/>
  </mergeCells>
  <hyperlinks>
    <hyperlink ref="B49" r:id="rId1" display="寄信給劉文通"/>
  </hyperlinks>
  <printOptions horizontalCentered="1"/>
  <pageMargins left="0.7479166666666667" right="0.7479166666666667" top="0.39375" bottom="0.19652777777777777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SONY</cp:lastModifiedBy>
  <dcterms:created xsi:type="dcterms:W3CDTF">2023-05-11T06:38:32Z</dcterms:created>
  <dcterms:modified xsi:type="dcterms:W3CDTF">2023-08-13T07:52:37Z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